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943"/>
  </bookViews>
  <sheets>
    <sheet name="Прил.9Ф2" sheetId="33" r:id="rId1"/>
  </sheets>
  <definedNames>
    <definedName name="_xlnm.Print_Area" localSheetId="0">Прил.9Ф2!$A$1:$J$42</definedName>
  </definedNames>
  <calcPr calcId="152511" refMode="R1C1"/>
</workbook>
</file>

<file path=xl/calcChain.xml><?xml version="1.0" encoding="utf-8"?>
<calcChain xmlns="http://schemas.openxmlformats.org/spreadsheetml/2006/main">
  <c r="J13" i="33" l="1"/>
  <c r="H13" i="33"/>
  <c r="H14" i="33"/>
  <c r="H25" i="33"/>
  <c r="E13" i="33"/>
  <c r="F13" i="33"/>
  <c r="J27" i="33" l="1"/>
  <c r="J14" i="33" l="1"/>
</calcChain>
</file>

<file path=xl/sharedStrings.xml><?xml version="1.0" encoding="utf-8"?>
<sst xmlns="http://schemas.openxmlformats.org/spreadsheetml/2006/main" count="130" uniqueCount="71">
  <si>
    <t>Форма 2</t>
  </si>
  <si>
    <t>N</t>
  </si>
  <si>
    <t>Наименование показателя</t>
  </si>
  <si>
    <t>(наименование субъекта естественной монополии)</t>
  </si>
  <si>
    <t>2.</t>
  </si>
  <si>
    <t>3.</t>
  </si>
  <si>
    <t>по газораспределительным сетям</t>
  </si>
  <si>
    <t>1.</t>
  </si>
  <si>
    <t>4.</t>
  </si>
  <si>
    <t>Основные проектные характеристики объектов капитального строительства</t>
  </si>
  <si>
    <t>Общая сумма инвестиций</t>
  </si>
  <si>
    <t>Сведения о строительстве, реконструкции объектов капитального строительства</t>
  </si>
  <si>
    <t>Сведения о долгосрочных финансовых вложениях</t>
  </si>
  <si>
    <t>Сведения о приобретении внеоборотных активов</t>
  </si>
  <si>
    <t>Сроки строительства</t>
  </si>
  <si>
    <t>Стоимостная оценка инвестиций, тыс. 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</si>
  <si>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</si>
  <si>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</si>
  <si>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</si>
  <si>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</si>
  <si>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</si>
  <si>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</si>
  <si>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</si>
  <si>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</si>
  <si>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Объекты капитального строительства (основные стройки):</t>
  </si>
  <si>
    <t>Новые объекты:</t>
  </si>
  <si>
    <t>5.</t>
  </si>
  <si>
    <t>Реконструируемые (модернизируемые) объекты:</t>
  </si>
  <si>
    <t>6.</t>
  </si>
  <si>
    <t>Сведения о приобретении оборудования, не входящего в сметы строек</t>
  </si>
  <si>
    <t>6.1.</t>
  </si>
  <si>
    <t>7.</t>
  </si>
  <si>
    <t>7.1.</t>
  </si>
  <si>
    <t>8.</t>
  </si>
  <si>
    <t>8.1.</t>
  </si>
  <si>
    <t>Приложение 9</t>
  </si>
  <si>
    <t>АО "Газпром газораспределение Ставрополь"</t>
  </si>
  <si>
    <t>Подводящий газопровод среднего давления по ул. Советской к ГРП №1 в г.Нефтекумске, инв № 01000002</t>
  </si>
  <si>
    <t>2.1</t>
  </si>
  <si>
    <t>-</t>
  </si>
  <si>
    <t>амортизация</t>
  </si>
  <si>
    <t>2.2</t>
  </si>
  <si>
    <t>2.3</t>
  </si>
  <si>
    <t>2.4</t>
  </si>
  <si>
    <t>2.5</t>
  </si>
  <si>
    <t>2.6</t>
  </si>
  <si>
    <t>5.1</t>
  </si>
  <si>
    <t>5.2</t>
  </si>
  <si>
    <t>5.3</t>
  </si>
  <si>
    <t>5.4</t>
  </si>
  <si>
    <t>Информация об корректировке инвестиционных программах</t>
  </si>
  <si>
    <t>Подводящий газопровод к пос. Южному Ставропольского края, инв. №001892</t>
  </si>
  <si>
    <t>спецнадбавка</t>
  </si>
  <si>
    <t>2.7</t>
  </si>
  <si>
    <t>4.1</t>
  </si>
  <si>
    <t>5.5</t>
  </si>
  <si>
    <t>5.6</t>
  </si>
  <si>
    <t>5.7</t>
  </si>
  <si>
    <t>на  2020 год в сфере транспортировки газа</t>
  </si>
  <si>
    <t>Подземный газопровод среднего давления к свинокомплексу в с.Гражданское Минераловодского района , инв. №3523</t>
  </si>
  <si>
    <t>Межпоселковый газопровод высокого давления от ул.Колхозная до ул.Совхозная, от ГРП №1 по ул.Береговой до кирпичного завода, ст.Суворовская,      Инв 00000000000000000180</t>
  </si>
  <si>
    <t>Подземный газопровод низкого давления ф 102 мм п.Кумская Долина от ул.Кочубея по пер.Школьный, инв.№ 31</t>
  </si>
  <si>
    <t>Распределительный газопровод высокого и низкого давления  от ул. Луговая до ул. Тутаринова г. Нефтекумска Ставропольского края. Инв. № 481</t>
  </si>
  <si>
    <t>Межпоселковый   газопровод высокого давления к г.Новоалександровску Ставропольского края инв№1528</t>
  </si>
  <si>
    <t>Распределительный  газопровод высокого  давления от ул.Красной  до ул.Большой  с. Камбулат Туркменского района Ставропольского края инв№000000225</t>
  </si>
  <si>
    <t>Распределительный газопровод высокого давления по ул.50 Лет ВЛКСМ и низкого давления по ул.Шоссейной в с.Солуно-Дмитриевское Андроповского района Ставропольского края. Инв. № 259</t>
  </si>
  <si>
    <t>5.8</t>
  </si>
  <si>
    <t>5.9</t>
  </si>
  <si>
    <t>Подводящий газопровод к мкр.Казачий ст.Марьинская Кировского района Ставропольского края</t>
  </si>
  <si>
    <t>2.8</t>
  </si>
  <si>
    <t>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</si>
</sst>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zoomScale="80" zoomScaleNormal="100" zoomScaleSheetLayoutView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6" sqref="F26"/>
    </sheetView>
  </sheetViews>
  <sheetFormatPr defaultRowHeight="18.75" x14ac:dyDescent="0.3"/>
  <cols>
    <col min="1" max="1" width="9.140625" style="1"/>
    <col min="2" max="2" width="68.7109375" style="1" customWidth="1"/>
    <col min="3" max="4" width="21" style="1" customWidth="1"/>
    <col min="5" max="5" width="20.5703125" style="1" customWidth="1"/>
    <col min="6" max="6" width="16.7109375" style="1" customWidth="1"/>
    <col min="7" max="7" width="21.140625" style="1" customWidth="1"/>
    <col min="8" max="8" width="25.42578125" style="1" customWidth="1"/>
    <col min="9" max="9" width="24" style="1" customWidth="1"/>
    <col min="10" max="10" width="26" style="1" customWidth="1"/>
    <col min="11" max="16384" width="9.140625" style="1"/>
  </cols>
  <sheetData>
    <row r="1" spans="1:10" x14ac:dyDescent="0.3">
      <c r="A1" s="27"/>
      <c r="B1" s="27"/>
      <c r="C1" s="27"/>
      <c r="D1" s="27"/>
      <c r="J1" s="8" t="s">
        <v>35</v>
      </c>
    </row>
    <row r="2" spans="1:10" x14ac:dyDescent="0.3">
      <c r="B2" s="6"/>
      <c r="C2" s="6"/>
      <c r="D2" s="6"/>
      <c r="E2" s="6"/>
      <c r="F2" s="5"/>
      <c r="G2" s="5"/>
      <c r="H2" s="5"/>
      <c r="I2" s="5"/>
      <c r="J2" s="5" t="s">
        <v>0</v>
      </c>
    </row>
    <row r="3" spans="1:10" x14ac:dyDescent="0.3">
      <c r="A3" s="7"/>
    </row>
    <row r="4" spans="1:10" x14ac:dyDescent="0.3">
      <c r="A4" s="25" t="s">
        <v>50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3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x14ac:dyDescent="0.3">
      <c r="A7" s="25" t="s">
        <v>58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x14ac:dyDescent="0.3">
      <c r="A8" s="25" t="s">
        <v>6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x14ac:dyDescent="0.3">
      <c r="A9" s="7"/>
    </row>
    <row r="10" spans="1:10" ht="43.5" customHeight="1" x14ac:dyDescent="0.3">
      <c r="A10" s="24" t="s">
        <v>1</v>
      </c>
      <c r="B10" s="24" t="s">
        <v>2</v>
      </c>
      <c r="C10" s="24" t="s">
        <v>14</v>
      </c>
      <c r="D10" s="24"/>
      <c r="E10" s="24" t="s">
        <v>15</v>
      </c>
      <c r="F10" s="24"/>
      <c r="G10" s="24"/>
      <c r="H10" s="24" t="s">
        <v>9</v>
      </c>
      <c r="I10" s="24"/>
      <c r="J10" s="24"/>
    </row>
    <row r="11" spans="1:10" ht="51.75" x14ac:dyDescent="0.3">
      <c r="A11" s="24"/>
      <c r="B11" s="24"/>
      <c r="C11" s="9" t="s">
        <v>16</v>
      </c>
      <c r="D11" s="9" t="s">
        <v>17</v>
      </c>
      <c r="E11" s="9" t="s">
        <v>18</v>
      </c>
      <c r="F11" s="9" t="s">
        <v>19</v>
      </c>
      <c r="G11" s="9" t="s">
        <v>20</v>
      </c>
      <c r="H11" s="9" t="s">
        <v>21</v>
      </c>
      <c r="I11" s="9" t="s">
        <v>22</v>
      </c>
      <c r="J11" s="9" t="s">
        <v>23</v>
      </c>
    </row>
    <row r="12" spans="1:10" x14ac:dyDescent="0.3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</row>
    <row r="13" spans="1:10" ht="21" customHeight="1" x14ac:dyDescent="0.3">
      <c r="A13" s="14" t="s">
        <v>7</v>
      </c>
      <c r="B13" s="15" t="s">
        <v>10</v>
      </c>
      <c r="C13" s="14" t="s">
        <v>39</v>
      </c>
      <c r="D13" s="14" t="s">
        <v>39</v>
      </c>
      <c r="E13" s="17">
        <f>E24+E25+E27+E37+E41</f>
        <v>1467505.2964937999</v>
      </c>
      <c r="F13" s="17">
        <f>F24+F25+F27+F37+F41</f>
        <v>331014.1394938</v>
      </c>
      <c r="G13" s="16"/>
      <c r="H13" s="16">
        <f>H25+H27</f>
        <v>21.720000000000002</v>
      </c>
      <c r="I13" s="16" t="s">
        <v>39</v>
      </c>
      <c r="J13" s="16">
        <f t="shared" ref="I13:J13" si="0">J25+J27</f>
        <v>1</v>
      </c>
    </row>
    <row r="14" spans="1:10" ht="37.5" customHeight="1" x14ac:dyDescent="0.3">
      <c r="A14" s="10" t="s">
        <v>4</v>
      </c>
      <c r="B14" s="11" t="s">
        <v>11</v>
      </c>
      <c r="C14" s="10" t="s">
        <v>39</v>
      </c>
      <c r="D14" s="10" t="s">
        <v>39</v>
      </c>
      <c r="E14" s="18">
        <v>1233523.9385599999</v>
      </c>
      <c r="F14" s="18">
        <v>241303.67155999999</v>
      </c>
      <c r="G14" s="12" t="s">
        <v>40</v>
      </c>
      <c r="H14" s="12">
        <f>H27</f>
        <v>16.920000000000002</v>
      </c>
      <c r="I14" s="12" t="s">
        <v>39</v>
      </c>
      <c r="J14" s="12">
        <f>J24</f>
        <v>0</v>
      </c>
    </row>
    <row r="15" spans="1:10" ht="31.5" x14ac:dyDescent="0.3">
      <c r="A15" s="13" t="s">
        <v>38</v>
      </c>
      <c r="B15" s="22" t="s">
        <v>51</v>
      </c>
      <c r="C15" s="10">
        <v>2015</v>
      </c>
      <c r="D15" s="10">
        <v>2020</v>
      </c>
      <c r="E15" s="18">
        <v>119243.47</v>
      </c>
      <c r="F15" s="18">
        <v>45335.579999999987</v>
      </c>
      <c r="G15" s="12" t="s">
        <v>52</v>
      </c>
      <c r="H15" s="12">
        <v>8.4019999999999992</v>
      </c>
      <c r="I15" s="20">
        <v>315</v>
      </c>
      <c r="J15" s="10">
        <v>0</v>
      </c>
    </row>
    <row r="16" spans="1:10" ht="47.25" x14ac:dyDescent="0.3">
      <c r="A16" s="13" t="s">
        <v>41</v>
      </c>
      <c r="B16" s="22" t="s">
        <v>62</v>
      </c>
      <c r="C16" s="10">
        <v>2020</v>
      </c>
      <c r="D16" s="10">
        <v>2020</v>
      </c>
      <c r="E16" s="18">
        <v>9751.67</v>
      </c>
      <c r="F16" s="18">
        <v>6950.37</v>
      </c>
      <c r="G16" s="12" t="s">
        <v>52</v>
      </c>
      <c r="H16" s="12">
        <v>1.6</v>
      </c>
      <c r="I16" s="20">
        <v>225</v>
      </c>
      <c r="J16" s="10">
        <v>0</v>
      </c>
    </row>
    <row r="17" spans="1:12" ht="31.5" x14ac:dyDescent="0.3">
      <c r="A17" s="13" t="s">
        <v>42</v>
      </c>
      <c r="B17" s="22" t="s">
        <v>63</v>
      </c>
      <c r="C17" s="10">
        <v>2020</v>
      </c>
      <c r="D17" s="10">
        <v>2020</v>
      </c>
      <c r="E17" s="18">
        <v>18173.64</v>
      </c>
      <c r="F17" s="18">
        <v>15729.79</v>
      </c>
      <c r="G17" s="12" t="s">
        <v>52</v>
      </c>
      <c r="H17" s="12">
        <v>1.97</v>
      </c>
      <c r="I17" s="20">
        <v>225</v>
      </c>
      <c r="J17" s="10">
        <v>0</v>
      </c>
    </row>
    <row r="18" spans="1:12" ht="47.25" x14ac:dyDescent="0.3">
      <c r="A18" s="13" t="s">
        <v>43</v>
      </c>
      <c r="B18" s="22" t="s">
        <v>64</v>
      </c>
      <c r="C18" s="10">
        <v>2020</v>
      </c>
      <c r="D18" s="10">
        <v>2020</v>
      </c>
      <c r="E18" s="18">
        <v>6652.24</v>
      </c>
      <c r="F18" s="18">
        <v>4547.6000000000004</v>
      </c>
      <c r="G18" s="12" t="s">
        <v>52</v>
      </c>
      <c r="H18" s="12">
        <v>0.85</v>
      </c>
      <c r="I18" s="20">
        <v>90</v>
      </c>
      <c r="J18" s="10">
        <v>0</v>
      </c>
    </row>
    <row r="19" spans="1:12" ht="63" x14ac:dyDescent="0.3">
      <c r="A19" s="13" t="s">
        <v>44</v>
      </c>
      <c r="B19" s="22" t="s">
        <v>65</v>
      </c>
      <c r="C19" s="10">
        <v>2020</v>
      </c>
      <c r="D19" s="10">
        <v>2020</v>
      </c>
      <c r="E19" s="18">
        <v>8635.33</v>
      </c>
      <c r="F19" s="18">
        <v>5367.97</v>
      </c>
      <c r="G19" s="12" t="s">
        <v>52</v>
      </c>
      <c r="H19" s="12">
        <v>0.22</v>
      </c>
      <c r="I19" s="20">
        <v>63</v>
      </c>
      <c r="J19" s="10">
        <v>1</v>
      </c>
    </row>
    <row r="20" spans="1:12" ht="31.5" x14ac:dyDescent="0.3">
      <c r="A20" s="13" t="s">
        <v>45</v>
      </c>
      <c r="B20" s="21" t="s">
        <v>61</v>
      </c>
      <c r="C20" s="10">
        <v>2020</v>
      </c>
      <c r="D20" s="10">
        <v>2020</v>
      </c>
      <c r="E20" s="18">
        <v>3728.84</v>
      </c>
      <c r="F20" s="18">
        <v>10764.37</v>
      </c>
      <c r="G20" s="10" t="s">
        <v>40</v>
      </c>
      <c r="H20" s="12">
        <v>0.38100000000000001</v>
      </c>
      <c r="I20" s="20">
        <v>110</v>
      </c>
      <c r="J20" s="10">
        <v>0</v>
      </c>
    </row>
    <row r="21" spans="1:12" ht="47.25" x14ac:dyDescent="0.3">
      <c r="A21" s="13" t="s">
        <v>53</v>
      </c>
      <c r="B21" s="22" t="s">
        <v>60</v>
      </c>
      <c r="C21" s="10">
        <v>2020</v>
      </c>
      <c r="D21" s="10">
        <v>2020</v>
      </c>
      <c r="E21" s="18">
        <v>3291.12</v>
      </c>
      <c r="F21" s="18">
        <v>2974.45</v>
      </c>
      <c r="G21" s="10" t="s">
        <v>40</v>
      </c>
      <c r="H21" s="12">
        <v>3.5999999999999997E-2</v>
      </c>
      <c r="I21" s="20">
        <v>530</v>
      </c>
      <c r="J21" s="10">
        <v>0</v>
      </c>
    </row>
    <row r="22" spans="1:12" ht="31.5" x14ac:dyDescent="0.3">
      <c r="A22" s="13" t="s">
        <v>69</v>
      </c>
      <c r="B22" s="23" t="s">
        <v>59</v>
      </c>
      <c r="C22" s="10">
        <v>2019</v>
      </c>
      <c r="D22" s="10">
        <v>2020</v>
      </c>
      <c r="E22" s="18">
        <v>4318.8240000000005</v>
      </c>
      <c r="F22" s="18">
        <v>2032.729</v>
      </c>
      <c r="G22" s="10" t="s">
        <v>40</v>
      </c>
      <c r="H22" s="10">
        <v>642</v>
      </c>
      <c r="I22" s="10">
        <v>110</v>
      </c>
      <c r="J22" s="10">
        <v>0</v>
      </c>
    </row>
    <row r="23" spans="1:12" ht="31.5" x14ac:dyDescent="0.3">
      <c r="A23" s="13" t="s">
        <v>70</v>
      </c>
      <c r="B23" s="21" t="s">
        <v>37</v>
      </c>
      <c r="C23" s="10">
        <v>2019</v>
      </c>
      <c r="D23" s="10">
        <v>2021</v>
      </c>
      <c r="E23" s="18">
        <v>11678.92</v>
      </c>
      <c r="F23" s="18">
        <v>8.5426800000000007</v>
      </c>
      <c r="G23" s="10" t="s">
        <v>40</v>
      </c>
      <c r="H23" s="10">
        <v>2.08</v>
      </c>
      <c r="I23" s="10">
        <v>315</v>
      </c>
      <c r="J23" s="10">
        <v>0</v>
      </c>
    </row>
    <row r="24" spans="1:12" s="2" customFormat="1" ht="34.5" x14ac:dyDescent="0.3">
      <c r="A24" s="14" t="s">
        <v>5</v>
      </c>
      <c r="B24" s="15" t="s">
        <v>24</v>
      </c>
      <c r="C24" s="14" t="s">
        <v>39</v>
      </c>
      <c r="D24" s="14" t="s">
        <v>39</v>
      </c>
      <c r="E24" s="17">
        <v>846481.13699999999</v>
      </c>
      <c r="F24" s="17">
        <v>56368.805</v>
      </c>
      <c r="G24" s="16"/>
      <c r="H24" s="16">
        <v>0</v>
      </c>
      <c r="I24" s="16" t="s">
        <v>39</v>
      </c>
      <c r="J24" s="16">
        <v>0</v>
      </c>
      <c r="L24" s="1"/>
    </row>
    <row r="25" spans="1:12" s="2" customFormat="1" x14ac:dyDescent="0.3">
      <c r="A25" s="14" t="s">
        <v>8</v>
      </c>
      <c r="B25" s="15" t="s">
        <v>25</v>
      </c>
      <c r="C25" s="14" t="s">
        <v>39</v>
      </c>
      <c r="D25" s="14" t="s">
        <v>39</v>
      </c>
      <c r="E25" s="17">
        <v>176408.69399999999</v>
      </c>
      <c r="F25" s="17">
        <v>32137.803999999996</v>
      </c>
      <c r="G25" s="16" t="s">
        <v>39</v>
      </c>
      <c r="H25" s="16">
        <f>H26</f>
        <v>4.8</v>
      </c>
      <c r="I25" s="14" t="s">
        <v>39</v>
      </c>
      <c r="J25" s="16">
        <v>0</v>
      </c>
    </row>
    <row r="26" spans="1:12" ht="34.5" x14ac:dyDescent="0.3">
      <c r="A26" s="13" t="s">
        <v>54</v>
      </c>
      <c r="B26" s="11" t="s">
        <v>68</v>
      </c>
      <c r="C26" s="10">
        <v>2020</v>
      </c>
      <c r="D26" s="10">
        <v>2021</v>
      </c>
      <c r="E26" s="18">
        <v>32189.55</v>
      </c>
      <c r="F26" s="18">
        <v>6750</v>
      </c>
      <c r="G26" s="12" t="s">
        <v>52</v>
      </c>
      <c r="H26" s="12">
        <v>4.8</v>
      </c>
      <c r="I26" s="10">
        <v>160</v>
      </c>
      <c r="J26" s="20">
        <v>0</v>
      </c>
    </row>
    <row r="27" spans="1:12" x14ac:dyDescent="0.3">
      <c r="A27" s="14" t="s">
        <v>26</v>
      </c>
      <c r="B27" s="15" t="s">
        <v>27</v>
      </c>
      <c r="C27" s="15"/>
      <c r="D27" s="15"/>
      <c r="E27" s="17">
        <v>387042.80155999993</v>
      </c>
      <c r="F27" s="17">
        <v>184934.86655999999</v>
      </c>
      <c r="G27" s="16" t="s">
        <v>39</v>
      </c>
      <c r="H27" s="16">
        <v>16.920000000000002</v>
      </c>
      <c r="I27" s="16" t="s">
        <v>39</v>
      </c>
      <c r="J27" s="16">
        <f>SUM(J28:J36)</f>
        <v>1</v>
      </c>
    </row>
    <row r="28" spans="1:12" ht="31.5" x14ac:dyDescent="0.3">
      <c r="A28" s="13" t="s">
        <v>46</v>
      </c>
      <c r="B28" s="22" t="s">
        <v>51</v>
      </c>
      <c r="C28" s="10">
        <v>2015</v>
      </c>
      <c r="D28" s="10">
        <v>2020</v>
      </c>
      <c r="E28" s="18">
        <v>119243.47</v>
      </c>
      <c r="F28" s="18">
        <v>45335.579999999987</v>
      </c>
      <c r="G28" s="12" t="s">
        <v>52</v>
      </c>
      <c r="H28" s="12">
        <v>8.4019999999999992</v>
      </c>
      <c r="I28" s="20">
        <v>315</v>
      </c>
      <c r="J28" s="10">
        <v>0</v>
      </c>
    </row>
    <row r="29" spans="1:12" ht="47.25" x14ac:dyDescent="0.3">
      <c r="A29" s="13" t="s">
        <v>47</v>
      </c>
      <c r="B29" s="22" t="s">
        <v>62</v>
      </c>
      <c r="C29" s="10">
        <v>2020</v>
      </c>
      <c r="D29" s="10">
        <v>2020</v>
      </c>
      <c r="E29" s="18">
        <v>9751.67</v>
      </c>
      <c r="F29" s="18">
        <v>6950.37</v>
      </c>
      <c r="G29" s="12" t="s">
        <v>52</v>
      </c>
      <c r="H29" s="12">
        <v>1.6</v>
      </c>
      <c r="I29" s="20">
        <v>225</v>
      </c>
      <c r="J29" s="10">
        <v>0</v>
      </c>
    </row>
    <row r="30" spans="1:12" ht="31.5" x14ac:dyDescent="0.3">
      <c r="A30" s="13" t="s">
        <v>48</v>
      </c>
      <c r="B30" s="22" t="s">
        <v>63</v>
      </c>
      <c r="C30" s="10">
        <v>2020</v>
      </c>
      <c r="D30" s="10">
        <v>2020</v>
      </c>
      <c r="E30" s="18">
        <v>18173.64</v>
      </c>
      <c r="F30" s="18">
        <v>15729.79</v>
      </c>
      <c r="G30" s="12" t="s">
        <v>52</v>
      </c>
      <c r="H30" s="12">
        <v>1.97</v>
      </c>
      <c r="I30" s="20">
        <v>225</v>
      </c>
      <c r="J30" s="10">
        <v>0</v>
      </c>
    </row>
    <row r="31" spans="1:12" ht="47.25" x14ac:dyDescent="0.3">
      <c r="A31" s="13" t="s">
        <v>49</v>
      </c>
      <c r="B31" s="22" t="s">
        <v>64</v>
      </c>
      <c r="C31" s="10">
        <v>2020</v>
      </c>
      <c r="D31" s="10">
        <v>2020</v>
      </c>
      <c r="E31" s="18">
        <v>6652.24</v>
      </c>
      <c r="F31" s="18">
        <v>4547.6000000000004</v>
      </c>
      <c r="G31" s="12" t="s">
        <v>52</v>
      </c>
      <c r="H31" s="12">
        <v>0.85</v>
      </c>
      <c r="I31" s="20">
        <v>90</v>
      </c>
      <c r="J31" s="10">
        <v>0</v>
      </c>
    </row>
    <row r="32" spans="1:12" ht="63" x14ac:dyDescent="0.3">
      <c r="A32" s="13" t="s">
        <v>55</v>
      </c>
      <c r="B32" s="22" t="s">
        <v>65</v>
      </c>
      <c r="C32" s="10">
        <v>2020</v>
      </c>
      <c r="D32" s="10">
        <v>2020</v>
      </c>
      <c r="E32" s="18">
        <v>8635.33</v>
      </c>
      <c r="F32" s="18">
        <v>5367.97</v>
      </c>
      <c r="G32" s="12" t="s">
        <v>52</v>
      </c>
      <c r="H32" s="12">
        <v>0.22</v>
      </c>
      <c r="I32" s="20">
        <v>63</v>
      </c>
      <c r="J32" s="10">
        <v>1</v>
      </c>
    </row>
    <row r="33" spans="1:10" ht="31.5" x14ac:dyDescent="0.3">
      <c r="A33" s="13" t="s">
        <v>56</v>
      </c>
      <c r="B33" s="21" t="s">
        <v>61</v>
      </c>
      <c r="C33" s="10">
        <v>2020</v>
      </c>
      <c r="D33" s="10">
        <v>2020</v>
      </c>
      <c r="E33" s="18">
        <v>3728.84</v>
      </c>
      <c r="F33" s="18">
        <v>10764.37</v>
      </c>
      <c r="G33" s="10" t="s">
        <v>40</v>
      </c>
      <c r="H33" s="12">
        <v>0.38100000000000001</v>
      </c>
      <c r="I33" s="20">
        <v>110</v>
      </c>
      <c r="J33" s="10">
        <v>0</v>
      </c>
    </row>
    <row r="34" spans="1:10" ht="47.25" x14ac:dyDescent="0.3">
      <c r="A34" s="13" t="s">
        <v>57</v>
      </c>
      <c r="B34" s="22" t="s">
        <v>60</v>
      </c>
      <c r="C34" s="10">
        <v>2020</v>
      </c>
      <c r="D34" s="10">
        <v>2020</v>
      </c>
      <c r="E34" s="18">
        <v>3291.12</v>
      </c>
      <c r="F34" s="18">
        <v>2974.45</v>
      </c>
      <c r="G34" s="10" t="s">
        <v>40</v>
      </c>
      <c r="H34" s="12">
        <v>3.5999999999999997E-2</v>
      </c>
      <c r="I34" s="20">
        <v>530</v>
      </c>
      <c r="J34" s="10">
        <v>0</v>
      </c>
    </row>
    <row r="35" spans="1:10" ht="31.5" x14ac:dyDescent="0.3">
      <c r="A35" s="13" t="s">
        <v>66</v>
      </c>
      <c r="B35" s="23" t="s">
        <v>59</v>
      </c>
      <c r="C35" s="10">
        <v>2019</v>
      </c>
      <c r="D35" s="10">
        <v>2020</v>
      </c>
      <c r="E35" s="18">
        <v>4318.8240000000005</v>
      </c>
      <c r="F35" s="18">
        <v>2032.729</v>
      </c>
      <c r="G35" s="10" t="s">
        <v>40</v>
      </c>
      <c r="H35" s="10">
        <v>0.64200000000000002</v>
      </c>
      <c r="I35" s="10">
        <v>110</v>
      </c>
      <c r="J35" s="10">
        <v>0</v>
      </c>
    </row>
    <row r="36" spans="1:10" ht="31.5" x14ac:dyDescent="0.3">
      <c r="A36" s="13" t="s">
        <v>67</v>
      </c>
      <c r="B36" s="21" t="s">
        <v>37</v>
      </c>
      <c r="C36" s="10">
        <v>2019</v>
      </c>
      <c r="D36" s="10">
        <v>2021</v>
      </c>
      <c r="E36" s="18">
        <v>11678.92</v>
      </c>
      <c r="F36" s="18">
        <v>8.5426800000000007</v>
      </c>
      <c r="G36" s="10" t="s">
        <v>40</v>
      </c>
      <c r="H36" s="10">
        <v>2.08</v>
      </c>
      <c r="I36" s="10">
        <v>315</v>
      </c>
      <c r="J36" s="10">
        <v>0</v>
      </c>
    </row>
    <row r="37" spans="1:10" ht="34.5" x14ac:dyDescent="0.3">
      <c r="A37" s="14" t="s">
        <v>28</v>
      </c>
      <c r="B37" s="15" t="s">
        <v>29</v>
      </c>
      <c r="C37" s="14" t="s">
        <v>39</v>
      </c>
      <c r="D37" s="14" t="s">
        <v>39</v>
      </c>
      <c r="E37" s="17">
        <v>57572.663933799995</v>
      </c>
      <c r="F37" s="17">
        <v>57572.663933799995</v>
      </c>
      <c r="G37" s="14" t="s">
        <v>39</v>
      </c>
      <c r="H37" s="14" t="s">
        <v>39</v>
      </c>
      <c r="I37" s="14" t="s">
        <v>39</v>
      </c>
      <c r="J37" s="14" t="s">
        <v>39</v>
      </c>
    </row>
    <row r="38" spans="1:10" hidden="1" x14ac:dyDescent="0.3">
      <c r="A38" s="14" t="s">
        <v>30</v>
      </c>
      <c r="B38" s="15"/>
      <c r="C38" s="15"/>
      <c r="D38" s="15"/>
      <c r="E38" s="19"/>
      <c r="F38" s="19"/>
      <c r="G38" s="15"/>
      <c r="H38" s="15"/>
      <c r="I38" s="15"/>
      <c r="J38" s="15"/>
    </row>
    <row r="39" spans="1:10" x14ac:dyDescent="0.3">
      <c r="A39" s="14" t="s">
        <v>31</v>
      </c>
      <c r="B39" s="15" t="s">
        <v>12</v>
      </c>
      <c r="C39" s="14" t="s">
        <v>39</v>
      </c>
      <c r="D39" s="14" t="s">
        <v>39</v>
      </c>
      <c r="E39" s="17">
        <v>0</v>
      </c>
      <c r="F39" s="17">
        <v>0</v>
      </c>
      <c r="G39" s="14" t="s">
        <v>39</v>
      </c>
      <c r="H39" s="14" t="s">
        <v>39</v>
      </c>
      <c r="I39" s="14" t="s">
        <v>39</v>
      </c>
      <c r="J39" s="14" t="s">
        <v>39</v>
      </c>
    </row>
    <row r="40" spans="1:10" hidden="1" x14ac:dyDescent="0.3">
      <c r="A40" s="14" t="s">
        <v>32</v>
      </c>
      <c r="B40" s="15"/>
      <c r="C40" s="15"/>
      <c r="D40" s="15"/>
      <c r="E40" s="19"/>
      <c r="F40" s="19"/>
      <c r="G40" s="15"/>
      <c r="H40" s="15"/>
      <c r="I40" s="15"/>
      <c r="J40" s="15"/>
    </row>
    <row r="41" spans="1:10" x14ac:dyDescent="0.3">
      <c r="A41" s="14" t="s">
        <v>33</v>
      </c>
      <c r="B41" s="15" t="s">
        <v>13</v>
      </c>
      <c r="C41" s="14" t="s">
        <v>39</v>
      </c>
      <c r="D41" s="14" t="s">
        <v>39</v>
      </c>
      <c r="E41" s="17">
        <v>0</v>
      </c>
      <c r="F41" s="17">
        <v>0</v>
      </c>
      <c r="G41" s="14" t="s">
        <v>39</v>
      </c>
      <c r="H41" s="14" t="s">
        <v>39</v>
      </c>
      <c r="I41" s="14" t="s">
        <v>39</v>
      </c>
      <c r="J41" s="14" t="s">
        <v>39</v>
      </c>
    </row>
    <row r="42" spans="1:10" hidden="1" x14ac:dyDescent="0.3">
      <c r="A42" s="4" t="s">
        <v>34</v>
      </c>
      <c r="B42" s="3"/>
      <c r="C42" s="3"/>
      <c r="D42" s="3"/>
      <c r="E42" s="3"/>
      <c r="F42" s="3"/>
      <c r="G42" s="3"/>
      <c r="H42" s="4"/>
      <c r="I42" s="3"/>
      <c r="J42" s="3"/>
    </row>
  </sheetData>
  <mergeCells count="11">
    <mergeCell ref="A1:D1"/>
    <mergeCell ref="A10:A11"/>
    <mergeCell ref="B10:B11"/>
    <mergeCell ref="C10:D10"/>
    <mergeCell ref="E10:G10"/>
    <mergeCell ref="H10:J10"/>
    <mergeCell ref="A4:J4"/>
    <mergeCell ref="A5:J5"/>
    <mergeCell ref="A6:J6"/>
    <mergeCell ref="A7:J7"/>
    <mergeCell ref="A8:J8"/>
  </mergeCells>
  <pageMargins left="0.70866141732283472" right="0.70866141732283472" top="0.74803149606299213" bottom="0.74803149606299213" header="0.31496062992125984" footer="0.31496062992125984"/>
  <pageSetup paperSize="8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Прил.9Ф2</vt:lpstr>
      <vt:lpstr>Прил.9Ф2!Область_печати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2020-04-27T09:58:08Z</dcterms:modified>
</cp:coreProperties>
</file>